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885" windowWidth="10920" windowHeight="8655"/>
  </bookViews>
  <sheets>
    <sheet name="приложение 7" sheetId="4" r:id="rId1"/>
  </sheets>
  <definedNames>
    <definedName name="_xlnm._FilterDatabase" localSheetId="0" hidden="1">'приложение 7'!$A$16:$AA$30</definedName>
    <definedName name="_xlnm.Print_Area" localSheetId="0">'приложение 7'!$A$1:$AA$68</definedName>
  </definedNames>
  <calcPr calcId="145621"/>
</workbook>
</file>

<file path=xl/calcChain.xml><?xml version="1.0" encoding="utf-8"?>
<calcChain xmlns="http://schemas.openxmlformats.org/spreadsheetml/2006/main">
  <c r="X27" i="4" l="1"/>
  <c r="W27" i="4"/>
  <c r="W26" i="4"/>
  <c r="X26" i="4" l="1"/>
  <c r="W25" i="4"/>
  <c r="X25" i="4" s="1"/>
  <c r="W24" i="4"/>
  <c r="X24" i="4" l="1"/>
  <c r="W23" i="4" l="1"/>
  <c r="W29" i="4" s="1"/>
  <c r="X23" i="4" l="1"/>
  <c r="X22" i="4" l="1"/>
  <c r="X29" i="4" l="1"/>
</calcChain>
</file>

<file path=xl/sharedStrings.xml><?xml version="1.0" encoding="utf-8"?>
<sst xmlns="http://schemas.openxmlformats.org/spreadsheetml/2006/main" count="136" uniqueCount="112">
  <si>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</si>
  <si>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</si>
  <si>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</si>
  <si>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</si>
  <si>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</si>
  <si>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</si>
  <si>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</si>
  <si>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</si>
  <si>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</si>
  <si>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</si>
  <si>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>Наименование организации</t>
  </si>
  <si>
    <t xml:space="preserve">Наименование закупаемых товаров, работ и услуг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</si>
  <si>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</si>
  <si>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</si>
  <si>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</si>
  <si>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</si>
  <si>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</si>
  <si>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</si>
  <si>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</si>
  <si>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Прогноз местного содержания, %</t>
  </si>
  <si>
    <t>Год закупки/год корректировки</t>
  </si>
  <si>
    <t xml:space="preserve">Краткая характеристика (описание) товаров, работ и услуг  </t>
  </si>
  <si>
    <t>2014г</t>
  </si>
  <si>
    <t>2015г</t>
  </si>
  <si>
    <t>2016г</t>
  </si>
  <si>
    <t>2017г</t>
  </si>
  <si>
    <t>2018г</t>
  </si>
  <si>
    <t>ОИ</t>
  </si>
  <si>
    <t>ТОО "Oil Construction Company"</t>
  </si>
  <si>
    <t>РК, Мангистауская область, г.Актау</t>
  </si>
  <si>
    <t>итого по услугам:</t>
  </si>
  <si>
    <t>декабрь 2013г.</t>
  </si>
  <si>
    <t>Услуги по проведению аудита финансовой отчетности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</si>
  <si>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</si>
  <si>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</si>
  <si>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</si>
  <si>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</si>
  <si>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>Номер строки плана закупок.</t>
  </si>
  <si>
    <t>Порядок нумерации строк плана закупок.</t>
  </si>
  <si>
    <t>При формировании плана закупок:</t>
  </si>
  <si>
    <t>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</si>
  <si>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>Пример: 15 Т - порядковый номер пятнадцатой строки раздела "Товары", 2 Р - порядковый номер второй строки раздела "Работы"</t>
  </si>
  <si>
    <t>2 У - порядковый номер второй строки раздела "Услуги"</t>
  </si>
  <si>
    <t>- нумерация строки каждого раздела начинается с "1".</t>
  </si>
  <si>
    <t>При внесении изменений и/или дополнений в план закупок:</t>
  </si>
  <si>
    <t>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</si>
  <si>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</t>
  </si>
  <si>
    <t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</si>
  <si>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</si>
  <si>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</si>
  <si>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</si>
  <si>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</si>
  <si>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ТРУ . Указывается код товара, работы или услуги  на уровне 14 символов из кодов ЕНС ТРУ для работ и услуг, на уровне 17- для товаров.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</si>
  <si>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</si>
  <si>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</si>
  <si>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</si>
  <si>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Способ закупок. Указывается сокращенная буквенная аббревиатура способа закупок согласно кодировки, указанной в разделе 5 Инструкции.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</si>
  <si>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</si>
  <si>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</si>
  <si>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</t>
  </si>
  <si>
    <t>Условия поставки по ИНКОТЕРМС 2010. Пример: DDP</t>
  </si>
  <si>
    <t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</si>
  <si>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</si>
  <si>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</si>
  <si>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</si>
  <si>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</si>
  <si>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ОТП, для организаций инвалидов - ОИН, для отечественных предпринимателей - ОП, для предприятий региона - ПР, для отечественных товаропроизводителей Холдинга - ОТПХ, для организаций, входящих в Холдинг - ОВХ, для отечественных поставщиков работ, услуг - ОПРУ</t>
  </si>
  <si>
    <t>Год закупки/год корректировки. Указывается фактический год проведения закупки. Пример - 2012. После проведения соответствующих корректировок  дополнительно указывается год проведения корректировки. Пример 2012/2013, 2012/2015</t>
  </si>
  <si>
    <t>Примечание. Указывается графа, в которой произошли изменения по соответствующей строке плана закупок. Пример - 18.</t>
  </si>
  <si>
    <t>69.20.10.000.002.00.0777.000000000000</t>
  </si>
  <si>
    <t>Услуги по проведению аудита финансовой отчетности  ТОО ОСС</t>
  </si>
  <si>
    <t>авансовый платеж - 0%, по факту в течении 20  рабочих дней, с даты предоставления счета на оплату, на основании подписанных Актов оказанных услуг по каждому этапу.</t>
  </si>
  <si>
    <t>1.Товары</t>
  </si>
  <si>
    <t>итого по товарам</t>
  </si>
  <si>
    <t/>
  </si>
  <si>
    <t>2.Работы</t>
  </si>
  <si>
    <t>итого по работам</t>
  </si>
  <si>
    <t>3.Услуги</t>
  </si>
  <si>
    <t>Всего:</t>
  </si>
  <si>
    <t>1 У</t>
  </si>
  <si>
    <t>69.20.10.15.10.00.00</t>
  </si>
  <si>
    <t>авансовый платеж - 30%, в течении 30 календарных дней, оставшаяся часть по факту,  в течении 30 календарных дней, на основании подписанных Актов оказанных услуг по каждому этапу, в размерах с учетом произведенного авансового платежа</t>
  </si>
  <si>
    <t>1 -1 У</t>
  </si>
  <si>
    <t>декабрь 2013г, апрель  2016г</t>
  </si>
  <si>
    <t xml:space="preserve">Ф.И.О. и должность ответственного лица, заполнившего данную форму и контактный телефон. </t>
  </si>
  <si>
    <t>ОТП</t>
  </si>
  <si>
    <t xml:space="preserve">Решение Единственного участника от 23 декабря 2013 года </t>
  </si>
  <si>
    <t>3,9,12,14,16,17,18,19</t>
  </si>
  <si>
    <t>2014/2016</t>
  </si>
  <si>
    <t xml:space="preserve">С  изменениями (Приказ от 29.04.2016г. №204) </t>
  </si>
  <si>
    <t>2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</si>
  <si>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</si>
  <si>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</si>
  <si>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</si>
  <si>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 xml:space="preserve">Обучение топ-менеджеров по "Единой программе развития" </t>
  </si>
  <si>
    <t>авансовый платеж - 100%, в течение 10 рабочих дней на основании счета на оплату.</t>
  </si>
  <si>
    <t>По месту нахождения потенциального поставщика</t>
  </si>
  <si>
    <t>июнь 2017г</t>
  </si>
  <si>
    <t xml:space="preserve">С  изменениями (Приказ от 05.09.2017г. №973) </t>
  </si>
  <si>
    <t>3 У</t>
  </si>
  <si>
    <t>4 У</t>
  </si>
  <si>
    <t>77.39.19.900.035.00.0777.000000000000</t>
  </si>
  <si>
    <t>Услуги по аренде специальной техники с водителем</t>
  </si>
  <si>
    <t>сентябрь 2017г</t>
  </si>
  <si>
    <t>РК, Мангистауская обл. м/р Каламкас</t>
  </si>
  <si>
    <t>авансовый платеж- 0%, оплата по факту в течение 30 календарных  дней с даты  подписания Акта оказанных услуг</t>
  </si>
  <si>
    <t>2019г</t>
  </si>
  <si>
    <t>2020г</t>
  </si>
  <si>
    <t>2021г</t>
  </si>
  <si>
    <t>РК, Мангистауская обл. м/р Жетыбай</t>
  </si>
  <si>
    <t>Форма плана долгосрочных закупок товаров, работ и услуг на 2014-2021 годы по ТОО "Oil Construction Company"</t>
  </si>
  <si>
    <t xml:space="preserve">С  изменениями (Приказ от 15.09.2017г. №1006)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</si>
</sst>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#,##0_ ;\-#,##0\ "/>
  </numFmts>
  <fonts count="29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3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7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0" fontId="25" fillId="0" borderId="0"/>
    <xf numFmtId="0" fontId="26" fillId="0" borderId="0"/>
  </cellStyleXfs>
  <cellXfs count="145">
    <xf numFmtId="0" fontId="0" fillId="0" borderId="0" xfId="0"/>
    <xf numFmtId="0" fontId="2" fillId="0" borderId="0" xfId="1" applyFont="1" applyFill="1"/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left"/>
    </xf>
    <xf numFmtId="0" fontId="9" fillId="0" borderId="3" xfId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0" fontId="3" fillId="0" borderId="0" xfId="1" applyFont="1" applyFill="1" applyBorder="1" applyAlignment="1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2" fillId="0" borderId="0" xfId="1" applyFont="1" applyFill="1" applyBorder="1"/>
    <xf numFmtId="0" fontId="5" fillId="0" borderId="0" xfId="1" applyFont="1" applyFill="1"/>
    <xf numFmtId="0" fontId="2" fillId="0" borderId="1" xfId="1" applyFont="1" applyFill="1" applyBorder="1"/>
    <xf numFmtId="0" fontId="3" fillId="0" borderId="0" xfId="1" applyFont="1" applyFill="1" applyAlignment="1">
      <alignment horizontal="center"/>
    </xf>
    <xf numFmtId="0" fontId="2" fillId="0" borderId="0" xfId="1" applyFont="1" applyFill="1" applyBorder="1" applyAlignment="1">
      <alignment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6" xfId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/>
    <xf numFmtId="0" fontId="2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/>
    </xf>
    <xf numFmtId="3" fontId="2" fillId="0" borderId="0" xfId="1" applyNumberFormat="1" applyFont="1" applyFill="1"/>
    <xf numFmtId="3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/>
    <xf numFmtId="3" fontId="3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/>
    <xf numFmtId="3" fontId="4" fillId="0" borderId="6" xfId="1" applyNumberFormat="1" applyFont="1" applyFill="1" applyBorder="1" applyAlignment="1">
      <alignment horizontal="center" vertical="top" wrapText="1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/>
    <xf numFmtId="0" fontId="16" fillId="0" borderId="0" xfId="0" applyNumberFormat="1" applyFont="1" applyFill="1" applyBorder="1"/>
    <xf numFmtId="0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/>
    <xf numFmtId="0" fontId="18" fillId="0" borderId="0" xfId="0" applyNumberFormat="1" applyFont="1" applyFill="1" applyBorder="1"/>
    <xf numFmtId="0" fontId="19" fillId="0" borderId="0" xfId="0" applyNumberFormat="1" applyFont="1" applyFill="1" applyBorder="1"/>
    <xf numFmtId="0" fontId="20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wrapText="1"/>
    </xf>
    <xf numFmtId="0" fontId="23" fillId="0" borderId="0" xfId="0" applyNumberFormat="1" applyFont="1" applyFill="1" applyBorder="1"/>
    <xf numFmtId="49" fontId="16" fillId="0" borderId="0" xfId="0" applyNumberFormat="1" applyFont="1" applyFill="1" applyBorder="1"/>
    <xf numFmtId="0" fontId="2" fillId="2" borderId="14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/>
    <xf numFmtId="0" fontId="4" fillId="0" borderId="20" xfId="0" applyNumberFormat="1" applyFont="1" applyFill="1" applyBorder="1"/>
    <xf numFmtId="0" fontId="4" fillId="0" borderId="21" xfId="0" applyNumberFormat="1" applyFont="1" applyFill="1" applyBorder="1"/>
    <xf numFmtId="0" fontId="14" fillId="0" borderId="7" xfId="0" applyNumberFormat="1" applyFont="1" applyFill="1" applyBorder="1"/>
    <xf numFmtId="0" fontId="4" fillId="0" borderId="16" xfId="0" applyNumberFormat="1" applyFont="1" applyFill="1" applyBorder="1"/>
    <xf numFmtId="0" fontId="4" fillId="0" borderId="17" xfId="0" applyNumberFormat="1" applyFont="1" applyFill="1" applyBorder="1"/>
    <xf numFmtId="0" fontId="4" fillId="0" borderId="18" xfId="0" applyNumberFormat="1" applyFont="1" applyFill="1" applyBorder="1"/>
    <xf numFmtId="0" fontId="14" fillId="0" borderId="14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left"/>
    </xf>
    <xf numFmtId="0" fontId="14" fillId="0" borderId="16" xfId="0" applyNumberFormat="1" applyFont="1" applyFill="1" applyBorder="1" applyAlignment="1">
      <alignment horizontal="center"/>
    </xf>
    <xf numFmtId="0" fontId="14" fillId="0" borderId="14" xfId="0" applyNumberFormat="1" applyFont="1" applyFill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4" fillId="0" borderId="1" xfId="16" applyNumberFormat="1" applyFont="1" applyFill="1" applyBorder="1" applyAlignment="1">
      <alignment horizontal="left" vertical="center" wrapText="1"/>
    </xf>
    <xf numFmtId="0" fontId="14" fillId="0" borderId="1" xfId="12" applyNumberFormat="1" applyFont="1" applyFill="1" applyBorder="1" applyAlignment="1">
      <alignment horizontal="left" vertical="center" wrapText="1"/>
    </xf>
    <xf numFmtId="0" fontId="14" fillId="0" borderId="1" xfId="20" applyNumberFormat="1" applyFont="1" applyFill="1" applyBorder="1" applyAlignment="1">
      <alignment horizontal="left" vertical="center" wrapText="1"/>
    </xf>
    <xf numFmtId="0" fontId="2" fillId="2" borderId="1" xfId="27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28" applyFont="1" applyFill="1" applyBorder="1" applyAlignment="1">
      <alignment horizontal="center" vertical="center" wrapText="1"/>
    </xf>
    <xf numFmtId="164" fontId="2" fillId="2" borderId="1" xfId="26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168" fontId="2" fillId="3" borderId="1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/>
    <xf numFmtId="0" fontId="14" fillId="0" borderId="15" xfId="16" applyNumberFormat="1" applyFont="1" applyFill="1" applyBorder="1" applyAlignment="1">
      <alignment horizontal="left" vertical="center" wrapText="1"/>
    </xf>
    <xf numFmtId="0" fontId="14" fillId="0" borderId="15" xfId="12" applyNumberFormat="1" applyFont="1" applyFill="1" applyBorder="1" applyAlignment="1">
      <alignment horizontal="left" vertical="center" wrapText="1"/>
    </xf>
    <xf numFmtId="0" fontId="14" fillId="0" borderId="15" xfId="20" applyNumberFormat="1" applyFont="1" applyFill="1" applyBorder="1" applyAlignment="1">
      <alignment horizontal="left" vertical="center" wrapText="1"/>
    </xf>
    <xf numFmtId="0" fontId="2" fillId="2" borderId="15" xfId="27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/>
    </xf>
    <xf numFmtId="168" fontId="2" fillId="3" borderId="15" xfId="1" applyNumberFormat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/>
    </xf>
    <xf numFmtId="0" fontId="2" fillId="2" borderId="15" xfId="28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0" borderId="14" xfId="12" applyNumberFormat="1" applyFont="1" applyFill="1" applyBorder="1" applyAlignment="1">
      <alignment horizontal="left" vertical="center" wrapText="1"/>
    </xf>
    <xf numFmtId="0" fontId="14" fillId="0" borderId="14" xfId="20" applyNumberFormat="1" applyFont="1" applyFill="1" applyBorder="1" applyAlignment="1">
      <alignment horizontal="left" vertical="center" wrapText="1"/>
    </xf>
    <xf numFmtId="0" fontId="2" fillId="2" borderId="14" xfId="27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/>
    </xf>
    <xf numFmtId="168" fontId="2" fillId="3" borderId="14" xfId="1" applyNumberFormat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/>
    </xf>
    <xf numFmtId="0" fontId="2" fillId="2" borderId="14" xfId="28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4" xfId="1" applyFont="1" applyFill="1" applyBorder="1" applyAlignment="1"/>
    <xf numFmtId="3" fontId="2" fillId="2" borderId="14" xfId="0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center" vertical="top" wrapText="1"/>
    </xf>
    <xf numFmtId="0" fontId="16" fillId="0" borderId="0" xfId="0" applyNumberFormat="1" applyFont="1" applyFill="1" applyBorder="1" applyAlignment="1">
      <alignment wrapText="1"/>
    </xf>
    <xf numFmtId="0" fontId="2" fillId="3" borderId="14" xfId="0" applyFont="1" applyFill="1" applyBorder="1" applyAlignment="1">
      <alignment horizontal="center" vertical="center" wrapText="1"/>
    </xf>
    <xf numFmtId="164" fontId="2" fillId="2" borderId="14" xfId="26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right"/>
    </xf>
    <xf numFmtId="0" fontId="8" fillId="0" borderId="0" xfId="1" applyFont="1" applyFill="1" applyAlignment="1">
      <alignment horizontal="center"/>
    </xf>
    <xf numFmtId="3" fontId="4" fillId="0" borderId="12" xfId="1" applyNumberFormat="1" applyFont="1" applyFill="1" applyBorder="1" applyAlignment="1">
      <alignment horizontal="center" vertical="center" wrapText="1"/>
    </xf>
    <xf numFmtId="3" fontId="4" fillId="0" borderId="13" xfId="1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3" fillId="0" borderId="23" xfId="1" applyFont="1" applyBorder="1" applyAlignment="1">
      <alignment horizontal="right" vertical="center"/>
    </xf>
    <xf numFmtId="0" fontId="3" fillId="0" borderId="24" xfId="1" applyFont="1" applyBorder="1" applyAlignment="1">
      <alignment horizontal="right" vertical="center"/>
    </xf>
    <xf numFmtId="0" fontId="3" fillId="0" borderId="25" xfId="1" applyFont="1" applyBorder="1" applyAlignment="1">
      <alignment horizontal="right" vertical="center"/>
    </xf>
    <xf numFmtId="0" fontId="3" fillId="0" borderId="26" xfId="1" applyFont="1" applyBorder="1" applyAlignment="1">
      <alignment horizontal="right" vertical="center"/>
    </xf>
    <xf numFmtId="0" fontId="3" fillId="0" borderId="15" xfId="1" applyFont="1" applyBorder="1" applyAlignment="1">
      <alignment horizontal="right" vertical="center"/>
    </xf>
    <xf numFmtId="0" fontId="3" fillId="0" borderId="29" xfId="1" applyFont="1" applyBorder="1" applyAlignment="1">
      <alignment horizontal="right" vertical="center"/>
    </xf>
    <xf numFmtId="0" fontId="3" fillId="0" borderId="30" xfId="1" applyFont="1" applyBorder="1" applyAlignment="1">
      <alignment horizontal="right" vertical="center"/>
    </xf>
    <xf numFmtId="0" fontId="28" fillId="0" borderId="31" xfId="0" applyNumberFormat="1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center" wrapText="1"/>
    </xf>
    <xf numFmtId="0" fontId="3" fillId="0" borderId="27" xfId="1" applyFont="1" applyBorder="1" applyAlignment="1">
      <alignment horizontal="right" vertical="center"/>
    </xf>
    <xf numFmtId="0" fontId="4" fillId="0" borderId="3" xfId="1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right" vertical="center"/>
    </xf>
    <xf numFmtId="0" fontId="4" fillId="0" borderId="10" xfId="1" applyFont="1" applyFill="1" applyBorder="1" applyAlignment="1">
      <alignment horizontal="center" vertical="center" wrapText="1"/>
    </xf>
  </cellXfs>
  <cellStyles count="29">
    <cellStyle name=" б" xfId="4"/>
    <cellStyle name="Comma 2" xfId="5"/>
    <cellStyle name="Comma 3" xfId="6"/>
    <cellStyle name="Currency 2" xfId="7"/>
    <cellStyle name="Currency 3" xfId="8"/>
    <cellStyle name="Normal 2 3 2" xfId="9"/>
    <cellStyle name="Style 1" xfId="10"/>
    <cellStyle name="Обычный" xfId="0" builtinId="0"/>
    <cellStyle name="Обычный 10" xfId="23"/>
    <cellStyle name="Обычный 19" xfId="11"/>
    <cellStyle name="Обычный 2" xfId="1"/>
    <cellStyle name="Обычный 2 2" xfId="2"/>
    <cellStyle name="Обычный 2 2 10" xfId="28"/>
    <cellStyle name="Обычный 2 2 2" xfId="24"/>
    <cellStyle name="Обычный 2_План ГЗ на 2011г  первочередные " xfId="13"/>
    <cellStyle name="Обычный 3" xfId="14"/>
    <cellStyle name="Обычный 3 4" xfId="15"/>
    <cellStyle name="Обычный 4" xfId="16"/>
    <cellStyle name="Обычный 4 2 2" xfId="25"/>
    <cellStyle name="Обычный 4 5" xfId="17"/>
    <cellStyle name="Обычный 5" xfId="3"/>
    <cellStyle name="Обычный 6" xfId="12"/>
    <cellStyle name="Обычный 7" xfId="20"/>
    <cellStyle name="Обычный 8" xfId="22"/>
    <cellStyle name="Обычный 9" xfId="21"/>
    <cellStyle name="Обычный_Лист2" xfId="27"/>
    <cellStyle name="Стиль 1" xfId="18"/>
    <cellStyle name="Финансовый" xfId="26" builtinId="3"/>
    <cellStyle name="Финансовый 3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"/>
  <sheetViews>
    <sheetView tabSelected="1" view="pageBreakPreview" topLeftCell="A16" zoomScale="85" zoomScaleNormal="100" zoomScaleSheetLayoutView="85" workbookViewId="0">
      <selection activeCell="B23" sqref="B23"/>
    </sheetView>
  </sheetViews>
  <sheetFormatPr defaultColWidth="9.140625" defaultRowHeight="12.75" x14ac:dyDescent="0.2"/>
  <cols>
    <col min="1" max="1" width="7.42578125" style="21" customWidth="1"/>
    <col min="2" max="2" width="7.5703125" style="1" customWidth="1"/>
    <col min="3" max="3" width="9.28515625" style="1" customWidth="1"/>
    <col min="4" max="4" width="10.28515625" style="1" customWidth="1"/>
    <col min="5" max="5" width="10.42578125" style="1" customWidth="1"/>
    <col min="6" max="6" width="11" style="1" customWidth="1"/>
    <col min="7" max="7" width="8.42578125" style="1" customWidth="1"/>
    <col min="8" max="8" width="7.85546875" style="1" customWidth="1"/>
    <col min="9" max="9" width="11.140625" style="1" customWidth="1"/>
    <col min="10" max="10" width="10.7109375" style="1" customWidth="1"/>
    <col min="11" max="11" width="7.85546875" style="1" customWidth="1"/>
    <col min="12" max="12" width="12.42578125" style="1" customWidth="1"/>
    <col min="13" max="13" width="8.5703125" style="1" customWidth="1"/>
    <col min="14" max="15" width="11.5703125" style="1" customWidth="1"/>
    <col min="16" max="16" width="12.42578125" style="1" customWidth="1"/>
    <col min="17" max="17" width="12" style="1" customWidth="1"/>
    <col min="18" max="18" width="12.85546875" style="1" customWidth="1"/>
    <col min="19" max="19" width="14" style="1" customWidth="1"/>
    <col min="20" max="20" width="13.7109375" style="1" customWidth="1"/>
    <col min="21" max="21" width="13.42578125" style="1" customWidth="1"/>
    <col min="22" max="22" width="11" style="23" customWidth="1"/>
    <col min="23" max="23" width="13.85546875" style="34" customWidth="1"/>
    <col min="24" max="24" width="14.28515625" style="34" customWidth="1"/>
    <col min="25" max="25" width="7.140625" style="1" customWidth="1"/>
    <col min="26" max="26" width="10.140625" style="1" customWidth="1"/>
    <col min="27" max="27" width="14" style="1" customWidth="1"/>
    <col min="28" max="16384" width="9.140625" style="1"/>
  </cols>
  <sheetData>
    <row r="1" spans="1:31" ht="13.5" thickBot="1" x14ac:dyDescent="0.25">
      <c r="D1" s="2"/>
      <c r="E1" s="2"/>
      <c r="F1" s="2"/>
      <c r="G1" s="2"/>
      <c r="H1" s="2"/>
      <c r="I1" s="2"/>
      <c r="J1" s="2"/>
      <c r="K1" s="2"/>
      <c r="M1" s="2"/>
      <c r="V1" s="22"/>
      <c r="X1" s="35"/>
      <c r="Y1" s="3"/>
      <c r="Z1" s="3"/>
    </row>
    <row r="2" spans="1:31" ht="16.5" thickBot="1" x14ac:dyDescent="0.3">
      <c r="B2" s="4" t="s">
        <v>18</v>
      </c>
      <c r="C2" s="5"/>
      <c r="D2" s="5"/>
      <c r="E2" s="5"/>
      <c r="F2" s="5"/>
      <c r="G2" s="5"/>
      <c r="H2" s="5"/>
      <c r="I2" s="5"/>
      <c r="J2" s="5"/>
      <c r="K2" s="5"/>
      <c r="L2" s="6"/>
      <c r="M2" s="2"/>
      <c r="V2" s="22"/>
      <c r="X2" s="36"/>
      <c r="Y2" s="7"/>
      <c r="Z2" s="7"/>
    </row>
    <row r="3" spans="1:31" x14ac:dyDescent="0.2">
      <c r="X3" s="36"/>
      <c r="Y3" s="7"/>
      <c r="Z3" s="7"/>
      <c r="AA3" s="2"/>
      <c r="AB3" s="2"/>
      <c r="AC3" s="2"/>
      <c r="AD3" s="2"/>
      <c r="AE3" s="2"/>
    </row>
    <row r="4" spans="1:31" x14ac:dyDescent="0.2">
      <c r="A4" s="125" t="s">
        <v>110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2"/>
      <c r="AC4" s="2"/>
      <c r="AD4" s="2"/>
      <c r="AE4" s="2"/>
    </row>
    <row r="5" spans="1:31" ht="13.5" thickBot="1" x14ac:dyDescent="0.25">
      <c r="A5" s="126"/>
      <c r="B5" s="126"/>
      <c r="C5" s="127" t="s">
        <v>0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8"/>
    </row>
    <row r="6" spans="1:31" ht="15.75" x14ac:dyDescent="0.25">
      <c r="B6" s="128"/>
      <c r="C6" s="128"/>
      <c r="I6" s="7"/>
      <c r="J6" s="7"/>
      <c r="K6" s="7"/>
      <c r="L6" s="10"/>
      <c r="Q6" s="20"/>
      <c r="R6" s="132" t="s">
        <v>86</v>
      </c>
      <c r="S6" s="133"/>
      <c r="T6" s="133"/>
      <c r="U6" s="133"/>
      <c r="V6" s="133"/>
      <c r="W6" s="133"/>
      <c r="X6" s="133"/>
      <c r="Y6" s="133"/>
      <c r="Z6" s="134"/>
      <c r="AA6" s="20"/>
    </row>
    <row r="7" spans="1:31" ht="13.5" thickBot="1" x14ac:dyDescent="0.25">
      <c r="I7" s="7"/>
      <c r="J7" s="7"/>
      <c r="K7" s="7"/>
      <c r="M7" s="9"/>
      <c r="N7" s="9"/>
      <c r="O7" s="9"/>
      <c r="P7" s="20"/>
      <c r="Q7" s="20"/>
      <c r="R7" s="135"/>
      <c r="S7" s="136"/>
      <c r="T7" s="136"/>
      <c r="U7" s="136"/>
      <c r="V7" s="136"/>
      <c r="W7" s="136"/>
      <c r="X7" s="136"/>
      <c r="Y7" s="136"/>
      <c r="Z7" s="141"/>
      <c r="AA7" s="20"/>
    </row>
    <row r="8" spans="1:31" x14ac:dyDescent="0.2">
      <c r="I8" s="7"/>
      <c r="J8" s="7"/>
      <c r="K8" s="7"/>
      <c r="M8" s="9"/>
      <c r="N8" s="9"/>
      <c r="O8" s="9"/>
      <c r="P8" s="20"/>
      <c r="Q8" s="20"/>
      <c r="R8" s="132" t="s">
        <v>89</v>
      </c>
      <c r="S8" s="133"/>
      <c r="T8" s="133"/>
      <c r="U8" s="133"/>
      <c r="V8" s="133"/>
      <c r="W8" s="133"/>
      <c r="X8" s="133"/>
      <c r="Y8" s="133"/>
      <c r="Z8" s="134"/>
      <c r="AA8" s="20"/>
    </row>
    <row r="9" spans="1:31" ht="13.5" thickBot="1" x14ac:dyDescent="0.25">
      <c r="I9" s="7"/>
      <c r="J9" s="7"/>
      <c r="K9" s="7"/>
      <c r="M9" s="9"/>
      <c r="N9" s="9"/>
      <c r="O9" s="9"/>
      <c r="P9" s="20"/>
      <c r="Q9" s="20"/>
      <c r="R9" s="143"/>
      <c r="S9" s="137"/>
      <c r="T9" s="137"/>
      <c r="U9" s="137"/>
      <c r="V9" s="137"/>
      <c r="W9" s="137"/>
      <c r="X9" s="137"/>
      <c r="Y9" s="137"/>
      <c r="Z9" s="138"/>
      <c r="AA9" s="20"/>
    </row>
    <row r="10" spans="1:31" x14ac:dyDescent="0.2">
      <c r="I10" s="7"/>
      <c r="J10" s="7"/>
      <c r="K10" s="7"/>
      <c r="M10" s="9"/>
      <c r="N10" s="9"/>
      <c r="O10" s="9"/>
      <c r="P10" s="20"/>
      <c r="Q10" s="20"/>
      <c r="R10" s="132" t="s">
        <v>98</v>
      </c>
      <c r="S10" s="133"/>
      <c r="T10" s="133"/>
      <c r="U10" s="133"/>
      <c r="V10" s="133"/>
      <c r="W10" s="133"/>
      <c r="X10" s="133"/>
      <c r="Y10" s="133"/>
      <c r="Z10" s="134"/>
      <c r="AA10" s="20"/>
    </row>
    <row r="11" spans="1:31" ht="18" customHeight="1" thickBot="1" x14ac:dyDescent="0.2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35"/>
      <c r="S11" s="136"/>
      <c r="T11" s="136"/>
      <c r="U11" s="136"/>
      <c r="V11" s="137"/>
      <c r="W11" s="137"/>
      <c r="X11" s="137"/>
      <c r="Y11" s="137"/>
      <c r="Z11" s="138"/>
    </row>
    <row r="12" spans="1:31" ht="18" customHeight="1" x14ac:dyDescent="0.2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32" t="s">
        <v>111</v>
      </c>
      <c r="S12" s="133"/>
      <c r="T12" s="133"/>
      <c r="U12" s="133"/>
      <c r="V12" s="133"/>
      <c r="W12" s="133"/>
      <c r="X12" s="133"/>
      <c r="Y12" s="133"/>
      <c r="Z12" s="134"/>
    </row>
    <row r="13" spans="1:31" ht="18" customHeight="1" thickBot="1" x14ac:dyDescent="0.2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35"/>
      <c r="S13" s="136"/>
      <c r="T13" s="136"/>
      <c r="U13" s="136"/>
      <c r="V13" s="137"/>
      <c r="W13" s="137"/>
      <c r="X13" s="137"/>
      <c r="Y13" s="137"/>
      <c r="Z13" s="138"/>
    </row>
    <row r="14" spans="1:31" ht="21" customHeight="1" x14ac:dyDescent="0.2">
      <c r="A14" s="123" t="s">
        <v>1</v>
      </c>
      <c r="B14" s="123" t="s">
        <v>10</v>
      </c>
      <c r="C14" s="123" t="s">
        <v>14</v>
      </c>
      <c r="D14" s="123" t="s">
        <v>11</v>
      </c>
      <c r="E14" s="123" t="s">
        <v>21</v>
      </c>
      <c r="F14" s="123" t="s">
        <v>15</v>
      </c>
      <c r="G14" s="123" t="s">
        <v>2</v>
      </c>
      <c r="H14" s="123" t="s">
        <v>19</v>
      </c>
      <c r="I14" s="123" t="s">
        <v>3</v>
      </c>
      <c r="J14" s="123" t="s">
        <v>4</v>
      </c>
      <c r="K14" s="123" t="s">
        <v>17</v>
      </c>
      <c r="L14" s="123" t="s">
        <v>13</v>
      </c>
      <c r="M14" s="144" t="s">
        <v>5</v>
      </c>
      <c r="N14" s="139" t="s">
        <v>6</v>
      </c>
      <c r="O14" s="139"/>
      <c r="P14" s="139"/>
      <c r="Q14" s="139"/>
      <c r="R14" s="139"/>
      <c r="S14" s="139"/>
      <c r="T14" s="139"/>
      <c r="U14" s="139"/>
      <c r="V14" s="131" t="s">
        <v>7</v>
      </c>
      <c r="W14" s="129" t="s">
        <v>12</v>
      </c>
      <c r="X14" s="129" t="s">
        <v>8</v>
      </c>
      <c r="Y14" s="123" t="s">
        <v>16</v>
      </c>
      <c r="Z14" s="123" t="s">
        <v>20</v>
      </c>
      <c r="AA14" s="123" t="s">
        <v>9</v>
      </c>
    </row>
    <row r="15" spans="1:31" ht="85.5" customHeight="1" thickBot="1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14" t="s">
        <v>22</v>
      </c>
      <c r="O15" s="114" t="s">
        <v>23</v>
      </c>
      <c r="P15" s="114" t="s">
        <v>24</v>
      </c>
      <c r="Q15" s="114" t="s">
        <v>25</v>
      </c>
      <c r="R15" s="114" t="s">
        <v>26</v>
      </c>
      <c r="S15" s="114" t="s">
        <v>106</v>
      </c>
      <c r="T15" s="114" t="s">
        <v>107</v>
      </c>
      <c r="U15" s="114" t="s">
        <v>108</v>
      </c>
      <c r="V15" s="124"/>
      <c r="W15" s="130"/>
      <c r="X15" s="130"/>
      <c r="Y15" s="124"/>
      <c r="Z15" s="124"/>
      <c r="AA15" s="124"/>
    </row>
    <row r="16" spans="1:31" s="12" customFormat="1" ht="12.75" customHeight="1" thickBot="1" x14ac:dyDescent="0.25">
      <c r="A16" s="16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42">
        <v>14</v>
      </c>
      <c r="O16" s="142"/>
      <c r="P16" s="142"/>
      <c r="Q16" s="142"/>
      <c r="R16" s="142"/>
      <c r="S16" s="116"/>
      <c r="T16" s="116"/>
      <c r="U16" s="116"/>
      <c r="V16" s="24">
        <v>15</v>
      </c>
      <c r="W16" s="39">
        <v>16</v>
      </c>
      <c r="X16" s="39">
        <v>17</v>
      </c>
      <c r="Y16" s="17">
        <v>18</v>
      </c>
      <c r="Z16" s="17">
        <v>19</v>
      </c>
      <c r="AA16" s="17">
        <v>20</v>
      </c>
    </row>
    <row r="17" spans="1:32" s="12" customFormat="1" ht="12.75" customHeight="1" x14ac:dyDescent="0.2">
      <c r="A17" s="57" t="s">
        <v>72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9"/>
      <c r="Y17" s="59"/>
      <c r="Z17" s="59"/>
      <c r="AA17" s="60"/>
    </row>
    <row r="18" spans="1:32" s="12" customFormat="1" ht="12.75" customHeight="1" x14ac:dyDescent="0.2">
      <c r="A18" s="61" t="s">
        <v>73</v>
      </c>
      <c r="B18" s="62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41" t="s">
        <v>74</v>
      </c>
      <c r="X18" s="65" t="s">
        <v>74</v>
      </c>
      <c r="Y18" s="66"/>
      <c r="Z18" s="66"/>
      <c r="AA18" s="67"/>
    </row>
    <row r="19" spans="1:32" s="12" customFormat="1" ht="12.75" customHeight="1" x14ac:dyDescent="0.2">
      <c r="A19" s="57" t="s">
        <v>75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41"/>
      <c r="X19" s="59"/>
      <c r="Y19" s="59"/>
      <c r="Z19" s="59"/>
      <c r="AA19" s="60"/>
    </row>
    <row r="20" spans="1:32" s="12" customFormat="1" ht="12.75" customHeight="1" x14ac:dyDescent="0.2">
      <c r="A20" s="61" t="s">
        <v>76</v>
      </c>
      <c r="B20" s="6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41" t="s">
        <v>74</v>
      </c>
      <c r="X20" s="65" t="s">
        <v>74</v>
      </c>
      <c r="Y20" s="66"/>
      <c r="Z20" s="66"/>
      <c r="AA20" s="67"/>
    </row>
    <row r="21" spans="1:32" s="12" customFormat="1" ht="12.75" customHeight="1" x14ac:dyDescent="0.2">
      <c r="A21" s="57" t="s">
        <v>77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41"/>
      <c r="X21" s="59"/>
      <c r="Y21" s="59"/>
      <c r="Z21" s="59"/>
      <c r="AA21" s="60"/>
    </row>
    <row r="22" spans="1:32" ht="293.25" x14ac:dyDescent="0.2">
      <c r="A22" s="80" t="s">
        <v>79</v>
      </c>
      <c r="B22" s="32" t="s">
        <v>28</v>
      </c>
      <c r="C22" s="71" t="s">
        <v>80</v>
      </c>
      <c r="D22" s="56" t="s">
        <v>32</v>
      </c>
      <c r="E22" s="56" t="s">
        <v>32</v>
      </c>
      <c r="F22" s="56" t="s">
        <v>70</v>
      </c>
      <c r="G22" s="29" t="s">
        <v>27</v>
      </c>
      <c r="H22" s="82">
        <v>100</v>
      </c>
      <c r="I22" s="28" t="s">
        <v>31</v>
      </c>
      <c r="J22" s="19" t="s">
        <v>29</v>
      </c>
      <c r="K22" s="30"/>
      <c r="L22" s="112" t="s">
        <v>81</v>
      </c>
      <c r="M22" s="27"/>
      <c r="N22" s="25"/>
      <c r="O22" s="25"/>
      <c r="P22" s="25"/>
      <c r="Q22" s="25"/>
      <c r="R22" s="25"/>
      <c r="S22" s="108"/>
      <c r="T22" s="108"/>
      <c r="U22" s="108"/>
      <c r="V22" s="31"/>
      <c r="W22" s="41">
        <v>0</v>
      </c>
      <c r="X22" s="40">
        <f t="shared" ref="X22:X26" si="0">W22*1.12</f>
        <v>0</v>
      </c>
      <c r="Y22" s="26" t="s">
        <v>85</v>
      </c>
      <c r="Z22" s="18">
        <v>2014</v>
      </c>
      <c r="AA22" s="70" t="s">
        <v>87</v>
      </c>
    </row>
    <row r="23" spans="1:32" ht="204" x14ac:dyDescent="0.2">
      <c r="A23" s="83" t="s">
        <v>82</v>
      </c>
      <c r="B23" s="32" t="s">
        <v>28</v>
      </c>
      <c r="C23" s="71" t="s">
        <v>69</v>
      </c>
      <c r="D23" s="56" t="s">
        <v>32</v>
      </c>
      <c r="E23" s="56" t="s">
        <v>32</v>
      </c>
      <c r="F23" s="56" t="s">
        <v>70</v>
      </c>
      <c r="G23" s="29" t="s">
        <v>27</v>
      </c>
      <c r="H23" s="82">
        <v>100</v>
      </c>
      <c r="I23" s="28" t="s">
        <v>83</v>
      </c>
      <c r="J23" s="19" t="s">
        <v>29</v>
      </c>
      <c r="K23" s="30"/>
      <c r="L23" s="113" t="s">
        <v>71</v>
      </c>
      <c r="M23" s="27"/>
      <c r="N23" s="25">
        <v>12100000</v>
      </c>
      <c r="O23" s="25">
        <v>12100000</v>
      </c>
      <c r="P23" s="25">
        <v>12100000</v>
      </c>
      <c r="Q23" s="25">
        <v>12100000</v>
      </c>
      <c r="R23" s="25">
        <v>12100000</v>
      </c>
      <c r="S23" s="108"/>
      <c r="T23" s="108"/>
      <c r="U23" s="108"/>
      <c r="V23" s="31"/>
      <c r="W23" s="41">
        <f>N23+O23+P23+Q23+R23</f>
        <v>60500000</v>
      </c>
      <c r="X23" s="40">
        <f t="shared" si="0"/>
        <v>67760000</v>
      </c>
      <c r="Y23" s="26"/>
      <c r="Z23" s="18" t="s">
        <v>88</v>
      </c>
      <c r="AA23" s="18"/>
    </row>
    <row r="24" spans="1:32" ht="114.75" x14ac:dyDescent="0.2">
      <c r="A24" s="80" t="s">
        <v>90</v>
      </c>
      <c r="B24" s="32" t="s">
        <v>28</v>
      </c>
      <c r="C24" s="71" t="s">
        <v>91</v>
      </c>
      <c r="D24" s="56" t="s">
        <v>92</v>
      </c>
      <c r="E24" s="56" t="s">
        <v>93</v>
      </c>
      <c r="F24" s="56" t="s">
        <v>94</v>
      </c>
      <c r="G24" s="29" t="s">
        <v>27</v>
      </c>
      <c r="H24" s="82">
        <v>100</v>
      </c>
      <c r="I24" s="105" t="s">
        <v>97</v>
      </c>
      <c r="J24" s="19" t="s">
        <v>96</v>
      </c>
      <c r="K24" s="106"/>
      <c r="L24" s="113" t="s">
        <v>95</v>
      </c>
      <c r="M24" s="107"/>
      <c r="N24" s="108"/>
      <c r="O24" s="108"/>
      <c r="P24" s="108"/>
      <c r="Q24" s="108">
        <v>5055804</v>
      </c>
      <c r="R24" s="108">
        <v>5055804</v>
      </c>
      <c r="S24" s="108"/>
      <c r="T24" s="108"/>
      <c r="U24" s="108"/>
      <c r="V24" s="109"/>
      <c r="W24" s="41">
        <f>N24+O24+P24+Q24+R24</f>
        <v>10111608</v>
      </c>
      <c r="X24" s="40">
        <f t="shared" si="0"/>
        <v>11325000.960000001</v>
      </c>
      <c r="Y24" s="110"/>
      <c r="Z24" s="111">
        <v>2017</v>
      </c>
      <c r="AA24" s="111"/>
    </row>
    <row r="25" spans="1:32" ht="140.25" x14ac:dyDescent="0.2">
      <c r="A25" s="80" t="s">
        <v>99</v>
      </c>
      <c r="B25" s="32" t="s">
        <v>28</v>
      </c>
      <c r="C25" s="56" t="s">
        <v>101</v>
      </c>
      <c r="D25" s="56" t="s">
        <v>102</v>
      </c>
      <c r="E25" s="56" t="s">
        <v>102</v>
      </c>
      <c r="F25" s="56" t="s">
        <v>102</v>
      </c>
      <c r="G25" s="100" t="s">
        <v>27</v>
      </c>
      <c r="H25" s="101">
        <v>100</v>
      </c>
      <c r="I25" s="105" t="s">
        <v>103</v>
      </c>
      <c r="J25" s="118" t="s">
        <v>104</v>
      </c>
      <c r="K25" s="106"/>
      <c r="L25" s="56" t="s">
        <v>105</v>
      </c>
      <c r="M25" s="107"/>
      <c r="N25" s="108"/>
      <c r="O25" s="108"/>
      <c r="P25" s="108"/>
      <c r="Q25" s="108">
        <v>258500000</v>
      </c>
      <c r="R25" s="108">
        <v>1172912900</v>
      </c>
      <c r="S25" s="108">
        <v>1172912900</v>
      </c>
      <c r="T25" s="108">
        <v>1172912900</v>
      </c>
      <c r="U25" s="108">
        <v>1172912900</v>
      </c>
      <c r="V25" s="109"/>
      <c r="W25" s="41">
        <f>N25+O25+P25+Q25+R25+S25+T25+U25</f>
        <v>4950151600</v>
      </c>
      <c r="X25" s="40">
        <f t="shared" si="0"/>
        <v>5544169792.000001</v>
      </c>
      <c r="Y25" s="110"/>
      <c r="Z25" s="111">
        <v>2017</v>
      </c>
      <c r="AA25" s="111"/>
    </row>
    <row r="26" spans="1:32" ht="140.25" x14ac:dyDescent="0.2">
      <c r="A26" s="80" t="s">
        <v>100</v>
      </c>
      <c r="B26" s="32" t="s">
        <v>28</v>
      </c>
      <c r="C26" s="56" t="s">
        <v>101</v>
      </c>
      <c r="D26" s="56" t="s">
        <v>102</v>
      </c>
      <c r="E26" s="56" t="s">
        <v>102</v>
      </c>
      <c r="F26" s="56" t="s">
        <v>102</v>
      </c>
      <c r="G26" s="100" t="s">
        <v>27</v>
      </c>
      <c r="H26" s="101">
        <v>100</v>
      </c>
      <c r="I26" s="105" t="s">
        <v>103</v>
      </c>
      <c r="J26" s="118" t="s">
        <v>109</v>
      </c>
      <c r="K26" s="106"/>
      <c r="L26" s="56" t="s">
        <v>105</v>
      </c>
      <c r="M26" s="107"/>
      <c r="N26" s="108"/>
      <c r="O26" s="108"/>
      <c r="P26" s="108"/>
      <c r="Q26" s="108">
        <v>122600000</v>
      </c>
      <c r="R26" s="108">
        <v>1043900000</v>
      </c>
      <c r="S26" s="108">
        <v>1043900000</v>
      </c>
      <c r="T26" s="108">
        <v>1043900000</v>
      </c>
      <c r="U26" s="108">
        <v>1043900000</v>
      </c>
      <c r="V26" s="109"/>
      <c r="W26" s="41">
        <f>N26+O26+P26+Q26+R26+S26+T26+U26</f>
        <v>4298200000</v>
      </c>
      <c r="X26" s="40">
        <f t="shared" si="0"/>
        <v>4813984000</v>
      </c>
      <c r="Y26" s="110"/>
      <c r="Z26" s="111">
        <v>2017</v>
      </c>
      <c r="AA26" s="111"/>
    </row>
    <row r="27" spans="1:32" ht="51" customHeight="1" x14ac:dyDescent="0.2">
      <c r="A27" s="140" t="s">
        <v>30</v>
      </c>
      <c r="B27" s="140"/>
      <c r="C27" s="140"/>
      <c r="D27" s="97"/>
      <c r="E27" s="98"/>
      <c r="F27" s="99"/>
      <c r="G27" s="100"/>
      <c r="H27" s="101"/>
      <c r="I27" s="102"/>
      <c r="J27" s="102"/>
      <c r="K27" s="103"/>
      <c r="L27" s="104"/>
      <c r="M27" s="75"/>
      <c r="N27" s="76"/>
      <c r="O27" s="78"/>
      <c r="P27" s="78"/>
      <c r="Q27" s="78"/>
      <c r="R27" s="78"/>
      <c r="S27" s="119"/>
      <c r="T27" s="119"/>
      <c r="U27" s="119"/>
      <c r="V27" s="79"/>
      <c r="W27" s="95">
        <f>SUM(W22:W26)</f>
        <v>9318963208</v>
      </c>
      <c r="X27" s="95">
        <f>SUM(X22:X26)</f>
        <v>10437238792.960001</v>
      </c>
      <c r="Y27" s="76"/>
      <c r="Z27" s="18"/>
      <c r="AA27" s="13"/>
    </row>
    <row r="28" spans="1:32" x14ac:dyDescent="0.2">
      <c r="A28" s="81"/>
      <c r="B28" s="68"/>
      <c r="C28" s="86"/>
      <c r="D28" s="87"/>
      <c r="E28" s="88"/>
      <c r="F28" s="89"/>
      <c r="G28" s="90"/>
      <c r="H28" s="91"/>
      <c r="I28" s="92"/>
      <c r="J28" s="92"/>
      <c r="K28" s="93"/>
      <c r="L28" s="94"/>
      <c r="M28" s="75"/>
      <c r="N28" s="76"/>
      <c r="O28" s="78"/>
      <c r="P28" s="78"/>
      <c r="Q28" s="78"/>
      <c r="R28" s="78"/>
      <c r="S28" s="119"/>
      <c r="T28" s="119"/>
      <c r="U28" s="119"/>
      <c r="V28" s="79"/>
      <c r="W28" s="41"/>
      <c r="X28" s="40"/>
      <c r="Y28" s="76"/>
      <c r="Z28" s="18"/>
      <c r="AA28" s="13"/>
    </row>
    <row r="29" spans="1:32" x14ac:dyDescent="0.2">
      <c r="A29" s="83"/>
      <c r="B29" s="96" t="s">
        <v>78</v>
      </c>
      <c r="C29" s="71"/>
      <c r="D29" s="72"/>
      <c r="E29" s="73"/>
      <c r="F29" s="74"/>
      <c r="G29" s="29"/>
      <c r="H29" s="82"/>
      <c r="I29" s="75"/>
      <c r="J29" s="75"/>
      <c r="K29" s="76"/>
      <c r="L29" s="77"/>
      <c r="M29" s="75"/>
      <c r="N29" s="76"/>
      <c r="O29" s="78"/>
      <c r="P29" s="78"/>
      <c r="Q29" s="78"/>
      <c r="R29" s="78"/>
      <c r="S29" s="119"/>
      <c r="T29" s="119"/>
      <c r="U29" s="119"/>
      <c r="V29" s="79"/>
      <c r="W29" s="95">
        <f>W27</f>
        <v>9318963208</v>
      </c>
      <c r="X29" s="95">
        <f>X27</f>
        <v>10437238792.960001</v>
      </c>
      <c r="Y29" s="76"/>
      <c r="Z29" s="18"/>
      <c r="AA29" s="13"/>
    </row>
    <row r="30" spans="1:32" x14ac:dyDescent="0.2">
      <c r="A30" s="69"/>
      <c r="B30" s="8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20"/>
      <c r="W30" s="37"/>
      <c r="X30" s="37"/>
      <c r="Y30" s="7"/>
      <c r="Z30" s="7"/>
      <c r="AA30" s="11"/>
    </row>
    <row r="31" spans="1:32" ht="14.25" customHeight="1" x14ac:dyDescent="0.25">
      <c r="A31" s="42"/>
      <c r="B31" s="85" t="s">
        <v>84</v>
      </c>
      <c r="C31" s="44"/>
      <c r="D31" s="44"/>
      <c r="E31" s="44"/>
      <c r="F31" s="44"/>
      <c r="G31" s="44"/>
      <c r="H31" s="45"/>
      <c r="I31" s="44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2"/>
      <c r="AE31" s="42"/>
      <c r="AF31" s="42"/>
    </row>
    <row r="32" spans="1:32" ht="14.25" customHeight="1" x14ac:dyDescent="0.25">
      <c r="A32" s="42"/>
      <c r="B32" s="43" t="s">
        <v>33</v>
      </c>
      <c r="C32" s="46"/>
      <c r="D32" s="46"/>
      <c r="E32" s="45"/>
      <c r="F32" s="45"/>
      <c r="G32" s="45"/>
      <c r="H32" s="46"/>
      <c r="I32" s="46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2"/>
      <c r="AE32" s="42"/>
      <c r="AF32" s="42"/>
    </row>
    <row r="33" spans="1:32" ht="14.25" customHeight="1" x14ac:dyDescent="0.25">
      <c r="A33" s="42"/>
      <c r="B33" s="43" t="s">
        <v>34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2"/>
      <c r="AE33" s="42"/>
      <c r="AF33" s="42"/>
    </row>
    <row r="34" spans="1:32" ht="14.25" customHeight="1" x14ac:dyDescent="0.25">
      <c r="A34" s="45"/>
      <c r="B34" s="43" t="s">
        <v>35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2"/>
      <c r="AE34" s="42"/>
      <c r="AF34" s="42"/>
    </row>
    <row r="35" spans="1:32" ht="14.25" customHeight="1" x14ac:dyDescent="0.25">
      <c r="A35" s="42"/>
      <c r="B35" s="47" t="s">
        <v>36</v>
      </c>
      <c r="C35" s="48"/>
      <c r="D35" s="48"/>
      <c r="E35" s="48"/>
      <c r="F35" s="48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2"/>
      <c r="AE35" s="42"/>
      <c r="AF35" s="42"/>
    </row>
    <row r="36" spans="1:32" ht="14.25" customHeight="1" x14ac:dyDescent="0.25">
      <c r="A36" s="49">
        <v>1</v>
      </c>
      <c r="B36" s="120" t="s">
        <v>37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50"/>
      <c r="AC36" s="43"/>
      <c r="AD36" s="42"/>
      <c r="AE36" s="42"/>
      <c r="AF36" s="42"/>
    </row>
    <row r="37" spans="1:32" ht="14.25" customHeight="1" x14ac:dyDescent="0.25">
      <c r="A37" s="49"/>
      <c r="B37" s="51" t="s">
        <v>38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115"/>
      <c r="T37" s="115"/>
      <c r="U37" s="115"/>
      <c r="V37" s="50"/>
      <c r="W37" s="50"/>
      <c r="X37" s="50"/>
      <c r="Y37" s="50"/>
      <c r="Z37" s="50"/>
      <c r="AA37" s="50"/>
      <c r="AB37" s="50"/>
      <c r="AC37" s="43"/>
      <c r="AD37" s="42"/>
      <c r="AE37" s="42"/>
      <c r="AF37" s="42"/>
    </row>
    <row r="38" spans="1:32" ht="14.25" customHeight="1" x14ac:dyDescent="0.25">
      <c r="A38" s="49"/>
      <c r="B38" s="52" t="s">
        <v>39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115"/>
      <c r="T38" s="115"/>
      <c r="U38" s="115"/>
      <c r="V38" s="50"/>
      <c r="W38" s="50"/>
      <c r="X38" s="50"/>
      <c r="Y38" s="50"/>
      <c r="Z38" s="50"/>
      <c r="AA38" s="50"/>
      <c r="AB38" s="50"/>
      <c r="AC38" s="43"/>
      <c r="AD38" s="42"/>
      <c r="AE38" s="42"/>
      <c r="AF38" s="42"/>
    </row>
    <row r="39" spans="1:32" ht="14.25" customHeight="1" x14ac:dyDescent="0.25">
      <c r="A39" s="49"/>
      <c r="B39" s="43" t="s">
        <v>40</v>
      </c>
      <c r="C39" s="53"/>
      <c r="D39" s="53"/>
      <c r="E39" s="53"/>
      <c r="F39" s="53"/>
      <c r="G39" s="53"/>
      <c r="H39" s="53"/>
      <c r="I39" s="53"/>
      <c r="J39" s="53"/>
      <c r="K39" s="50"/>
      <c r="L39" s="50"/>
      <c r="M39" s="50"/>
      <c r="N39" s="50"/>
      <c r="O39" s="50"/>
      <c r="P39" s="50"/>
      <c r="Q39" s="50"/>
      <c r="R39" s="50"/>
      <c r="S39" s="115"/>
      <c r="T39" s="115"/>
      <c r="U39" s="115"/>
      <c r="V39" s="50"/>
      <c r="W39" s="50"/>
      <c r="X39" s="50"/>
      <c r="Y39" s="50"/>
      <c r="Z39" s="50"/>
      <c r="AA39" s="50"/>
      <c r="AB39" s="50"/>
      <c r="AC39" s="43"/>
      <c r="AD39" s="42"/>
      <c r="AE39" s="42"/>
      <c r="AF39" s="42"/>
    </row>
    <row r="40" spans="1:32" ht="14.25" customHeight="1" x14ac:dyDescent="0.25">
      <c r="A40" s="49"/>
      <c r="B40" s="47" t="s">
        <v>41</v>
      </c>
      <c r="C40" s="53"/>
      <c r="D40" s="53"/>
      <c r="E40" s="53"/>
      <c r="F40" s="53"/>
      <c r="G40" s="53"/>
      <c r="H40" s="53"/>
      <c r="I40" s="53"/>
      <c r="J40" s="53"/>
      <c r="K40" s="50"/>
      <c r="L40" s="50"/>
      <c r="M40" s="50"/>
      <c r="N40" s="50"/>
      <c r="O40" s="50"/>
      <c r="P40" s="50"/>
      <c r="Q40" s="50"/>
      <c r="R40" s="50"/>
      <c r="S40" s="115"/>
      <c r="T40" s="115"/>
      <c r="U40" s="115"/>
      <c r="V40" s="50"/>
      <c r="W40" s="50"/>
      <c r="X40" s="50"/>
      <c r="Y40" s="50"/>
      <c r="Z40" s="50"/>
      <c r="AA40" s="50"/>
      <c r="AB40" s="50"/>
      <c r="AC40" s="43"/>
      <c r="AD40" s="42"/>
      <c r="AE40" s="42"/>
      <c r="AF40" s="42"/>
    </row>
    <row r="41" spans="1:32" ht="14.25" customHeight="1" x14ac:dyDescent="0.25">
      <c r="A41" s="49"/>
      <c r="B41" s="47" t="s">
        <v>42</v>
      </c>
      <c r="C41" s="53"/>
      <c r="D41" s="53"/>
      <c r="E41" s="53"/>
      <c r="F41" s="53"/>
      <c r="G41" s="53"/>
      <c r="H41" s="53"/>
      <c r="I41" s="53"/>
      <c r="J41" s="53"/>
      <c r="K41" s="50"/>
      <c r="L41" s="50"/>
      <c r="M41" s="50"/>
      <c r="N41" s="50"/>
      <c r="O41" s="50"/>
      <c r="P41" s="50"/>
      <c r="Q41" s="50"/>
      <c r="R41" s="50"/>
      <c r="S41" s="115"/>
      <c r="T41" s="115"/>
      <c r="U41" s="115"/>
      <c r="V41" s="50"/>
      <c r="W41" s="50"/>
      <c r="X41" s="50"/>
      <c r="Y41" s="50"/>
      <c r="Z41" s="50"/>
      <c r="AA41" s="50"/>
      <c r="AB41" s="50"/>
      <c r="AC41" s="43"/>
      <c r="AD41" s="42"/>
      <c r="AE41" s="42"/>
      <c r="AF41" s="42"/>
    </row>
    <row r="42" spans="1:32" ht="14.25" customHeight="1" x14ac:dyDescent="0.25">
      <c r="A42" s="49"/>
      <c r="B42" s="52" t="s">
        <v>43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115"/>
      <c r="T42" s="115"/>
      <c r="U42" s="115"/>
      <c r="V42" s="50"/>
      <c r="W42" s="50"/>
      <c r="X42" s="50"/>
      <c r="Y42" s="50"/>
      <c r="Z42" s="50"/>
      <c r="AA42" s="50"/>
      <c r="AB42" s="50"/>
      <c r="AC42" s="43"/>
      <c r="AD42" s="42"/>
      <c r="AE42" s="42"/>
      <c r="AF42" s="42"/>
    </row>
    <row r="43" spans="1:32" ht="14.25" customHeight="1" x14ac:dyDescent="0.25">
      <c r="A43" s="45"/>
      <c r="B43" s="43" t="s">
        <v>44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43"/>
      <c r="AD43" s="42"/>
      <c r="AE43" s="42"/>
      <c r="AF43" s="42"/>
    </row>
    <row r="44" spans="1:32" ht="14.25" customHeight="1" x14ac:dyDescent="0.25">
      <c r="A44" s="45"/>
      <c r="B44" s="43" t="s">
        <v>45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117"/>
      <c r="T44" s="117"/>
      <c r="U44" s="117"/>
      <c r="V44" s="53"/>
      <c r="W44" s="53"/>
      <c r="X44" s="53"/>
      <c r="Y44" s="53"/>
      <c r="Z44" s="53"/>
      <c r="AA44" s="53"/>
      <c r="AB44" s="53"/>
      <c r="AC44" s="43"/>
      <c r="AD44" s="42"/>
      <c r="AE44" s="42"/>
      <c r="AF44" s="42"/>
    </row>
    <row r="45" spans="1:32" ht="14.25" customHeight="1" x14ac:dyDescent="0.25">
      <c r="A45" s="45"/>
      <c r="B45" s="120" t="s">
        <v>46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50"/>
      <c r="AC45" s="43"/>
      <c r="AD45" s="42"/>
      <c r="AE45" s="42"/>
      <c r="AF45" s="42"/>
    </row>
    <row r="46" spans="1:32" ht="14.25" customHeight="1" x14ac:dyDescent="0.25">
      <c r="A46" s="45"/>
      <c r="B46" s="52" t="s">
        <v>47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115"/>
      <c r="T46" s="115"/>
      <c r="U46" s="115"/>
      <c r="V46" s="50"/>
      <c r="W46" s="50"/>
      <c r="X46" s="50"/>
      <c r="Y46" s="50"/>
      <c r="Z46" s="50"/>
      <c r="AA46" s="50"/>
      <c r="AB46" s="50"/>
      <c r="AC46" s="43"/>
      <c r="AD46" s="42"/>
      <c r="AE46" s="42"/>
      <c r="AF46" s="42"/>
    </row>
    <row r="47" spans="1:32" ht="14.25" customHeight="1" x14ac:dyDescent="0.25">
      <c r="A47" s="45"/>
      <c r="B47" s="52" t="s">
        <v>48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115"/>
      <c r="T47" s="115"/>
      <c r="U47" s="115"/>
      <c r="V47" s="50"/>
      <c r="W47" s="50"/>
      <c r="X47" s="50"/>
      <c r="Y47" s="50"/>
      <c r="Z47" s="50"/>
      <c r="AA47" s="50"/>
      <c r="AB47" s="50"/>
      <c r="AC47" s="43"/>
      <c r="AD47" s="42"/>
      <c r="AE47" s="42"/>
      <c r="AF47" s="42"/>
    </row>
    <row r="48" spans="1:32" ht="14.25" customHeight="1" x14ac:dyDescent="0.25">
      <c r="A48" s="45"/>
      <c r="B48" s="121" t="s">
        <v>49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53"/>
      <c r="AC48" s="43"/>
      <c r="AD48" s="42"/>
      <c r="AE48" s="42"/>
      <c r="AF48" s="42"/>
    </row>
    <row r="49" spans="1:32" ht="14.25" customHeight="1" x14ac:dyDescent="0.25">
      <c r="A49" s="45"/>
      <c r="B49" s="55" t="s">
        <v>50</v>
      </c>
      <c r="C49" s="55"/>
      <c r="D49" s="55"/>
      <c r="E49" s="55"/>
      <c r="F49" s="55"/>
      <c r="G49" s="55"/>
      <c r="H49" s="55"/>
      <c r="I49" s="55"/>
      <c r="J49" s="53"/>
      <c r="K49" s="53"/>
      <c r="L49" s="53"/>
      <c r="M49" s="53"/>
      <c r="N49" s="53"/>
      <c r="O49" s="53"/>
      <c r="P49" s="53"/>
      <c r="Q49" s="53"/>
      <c r="R49" s="53"/>
      <c r="S49" s="117"/>
      <c r="T49" s="117"/>
      <c r="U49" s="117"/>
      <c r="V49" s="53"/>
      <c r="W49" s="53"/>
      <c r="X49" s="53"/>
      <c r="Y49" s="53"/>
      <c r="Z49" s="53"/>
      <c r="AA49" s="53"/>
      <c r="AB49" s="53"/>
      <c r="AC49" s="53"/>
      <c r="AD49" s="42"/>
      <c r="AE49" s="42"/>
      <c r="AF49" s="42"/>
    </row>
    <row r="50" spans="1:32" ht="14.25" customHeight="1" x14ac:dyDescent="0.25">
      <c r="A50" s="49">
        <v>2</v>
      </c>
      <c r="B50" s="43" t="s">
        <v>51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2"/>
      <c r="AE50" s="42"/>
      <c r="AF50" s="42"/>
    </row>
    <row r="51" spans="1:32" ht="14.25" customHeight="1" x14ac:dyDescent="0.25">
      <c r="A51" s="49">
        <v>3</v>
      </c>
      <c r="B51" s="43" t="s">
        <v>52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2"/>
      <c r="AE51" s="42"/>
      <c r="AF51" s="42"/>
    </row>
    <row r="52" spans="1:32" ht="14.25" customHeight="1" x14ac:dyDescent="0.25">
      <c r="A52" s="49">
        <v>4</v>
      </c>
      <c r="B52" s="43" t="s">
        <v>53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2"/>
      <c r="AE52" s="42"/>
      <c r="AF52" s="42"/>
    </row>
    <row r="53" spans="1:32" ht="14.25" customHeight="1" x14ac:dyDescent="0.25">
      <c r="A53" s="49">
        <v>5</v>
      </c>
      <c r="B53" s="120" t="s">
        <v>54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42"/>
      <c r="AE53" s="42"/>
      <c r="AF53" s="42"/>
    </row>
    <row r="54" spans="1:32" ht="14.25" customHeight="1" x14ac:dyDescent="0.2">
      <c r="A54" s="49">
        <v>6</v>
      </c>
      <c r="B54" s="122" t="s">
        <v>55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42"/>
      <c r="AE54" s="42"/>
      <c r="AF54" s="42"/>
    </row>
    <row r="55" spans="1:32" ht="14.25" customHeight="1" x14ac:dyDescent="0.25">
      <c r="A55" s="49">
        <v>7</v>
      </c>
      <c r="B55" s="43" t="s">
        <v>56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2"/>
      <c r="AE55" s="42"/>
      <c r="AF55" s="42"/>
    </row>
    <row r="56" spans="1:32" ht="14.25" customHeight="1" x14ac:dyDescent="0.25">
      <c r="A56" s="49">
        <v>8</v>
      </c>
      <c r="B56" s="43" t="s">
        <v>57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2"/>
      <c r="AE56" s="42"/>
      <c r="AF56" s="42"/>
    </row>
    <row r="57" spans="1:32" ht="14.25" customHeight="1" x14ac:dyDescent="0.2">
      <c r="A57" s="49">
        <v>9</v>
      </c>
      <c r="B57" s="122" t="s">
        <v>58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</row>
    <row r="58" spans="1:32" ht="14.25" customHeight="1" x14ac:dyDescent="0.25">
      <c r="A58" s="49">
        <v>10</v>
      </c>
      <c r="B58" s="120" t="s">
        <v>59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2"/>
      <c r="AE58" s="42"/>
      <c r="AF58" s="42"/>
    </row>
    <row r="59" spans="1:32" ht="14.25" customHeight="1" x14ac:dyDescent="0.25">
      <c r="A59" s="4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2"/>
      <c r="AE59" s="42"/>
      <c r="AF59" s="42"/>
    </row>
    <row r="60" spans="1:32" ht="14.25" customHeight="1" x14ac:dyDescent="0.25">
      <c r="A60" s="49">
        <v>11</v>
      </c>
      <c r="B60" s="120" t="s">
        <v>60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2"/>
      <c r="AE60" s="42"/>
      <c r="AF60" s="42"/>
    </row>
    <row r="61" spans="1:32" ht="14.25" customHeight="1" x14ac:dyDescent="0.25">
      <c r="A61" s="49">
        <v>12</v>
      </c>
      <c r="B61" s="120" t="s">
        <v>61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42"/>
      <c r="AE61" s="42"/>
      <c r="AF61" s="42"/>
    </row>
    <row r="62" spans="1:32" ht="14.25" customHeight="1" x14ac:dyDescent="0.25">
      <c r="A62" s="49">
        <v>13</v>
      </c>
      <c r="B62" s="43" t="s">
        <v>62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2"/>
      <c r="AE62" s="42"/>
      <c r="AF62" s="42"/>
    </row>
    <row r="63" spans="1:32" ht="14.25" customHeight="1" x14ac:dyDescent="0.25">
      <c r="A63" s="49">
        <v>14</v>
      </c>
      <c r="B63" s="43" t="s">
        <v>63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2"/>
      <c r="AE63" s="42"/>
      <c r="AF63" s="42"/>
    </row>
    <row r="64" spans="1:32" ht="14.25" customHeight="1" x14ac:dyDescent="0.25">
      <c r="A64" s="49">
        <v>15</v>
      </c>
      <c r="B64" s="43" t="s">
        <v>64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2"/>
      <c r="AE64" s="42"/>
      <c r="AF64" s="42"/>
    </row>
    <row r="65" spans="1:32" ht="14.25" customHeight="1" x14ac:dyDescent="0.25">
      <c r="A65" s="49">
        <v>16.170000000000002</v>
      </c>
      <c r="B65" s="43" t="s">
        <v>65</v>
      </c>
      <c r="C65" s="43"/>
      <c r="D65" s="43"/>
      <c r="E65" s="43"/>
      <c r="F65" s="43"/>
      <c r="G65" s="43"/>
      <c r="H65" s="43"/>
      <c r="I65" s="43"/>
      <c r="J65" s="43"/>
      <c r="K65" s="50"/>
      <c r="L65" s="50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2"/>
      <c r="AE65" s="42"/>
      <c r="AF65" s="42"/>
    </row>
    <row r="66" spans="1:32" ht="15.75" customHeight="1" x14ac:dyDescent="0.25">
      <c r="A66" s="49">
        <v>18</v>
      </c>
      <c r="B66" s="120" t="s">
        <v>66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</row>
    <row r="67" spans="1:32" ht="15.75" x14ac:dyDescent="0.25">
      <c r="A67" s="49">
        <v>19</v>
      </c>
      <c r="B67" s="120" t="s">
        <v>67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42"/>
      <c r="AE67" s="42"/>
      <c r="AF67" s="42"/>
    </row>
    <row r="68" spans="1:32" ht="15.75" x14ac:dyDescent="0.25">
      <c r="A68" s="49">
        <v>20</v>
      </c>
      <c r="B68" s="43" t="s">
        <v>68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2"/>
      <c r="AE68" s="42"/>
      <c r="AF68" s="42"/>
    </row>
    <row r="69" spans="1:32" ht="14.25" customHeight="1" x14ac:dyDescent="0.25">
      <c r="A69" s="4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2"/>
      <c r="AE69" s="42"/>
      <c r="AF69" s="42"/>
    </row>
    <row r="70" spans="1:32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</row>
    <row r="71" spans="1:32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</row>
    <row r="73" spans="1:32" x14ac:dyDescent="0.2">
      <c r="A73" s="14"/>
    </row>
    <row r="74" spans="1:32" x14ac:dyDescent="0.2">
      <c r="A74" s="14"/>
    </row>
    <row r="75" spans="1:32" ht="16.5" customHeight="1" x14ac:dyDescent="0.2">
      <c r="A75" s="33"/>
      <c r="B75" s="15"/>
      <c r="C75" s="15"/>
      <c r="D75" s="15"/>
      <c r="E75" s="15"/>
      <c r="F75" s="15"/>
      <c r="G75" s="15"/>
      <c r="H75" s="15"/>
      <c r="I75" s="15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22"/>
      <c r="W75" s="38"/>
      <c r="X75" s="38"/>
      <c r="Y75" s="11"/>
      <c r="Z75" s="11"/>
    </row>
  </sheetData>
  <mergeCells count="41">
    <mergeCell ref="R10:Z11"/>
    <mergeCell ref="N14:U14"/>
    <mergeCell ref="R12:Z13"/>
    <mergeCell ref="A27:C27"/>
    <mergeCell ref="R6:Z7"/>
    <mergeCell ref="X14:X15"/>
    <mergeCell ref="N16:R16"/>
    <mergeCell ref="L14:L15"/>
    <mergeCell ref="K14:K15"/>
    <mergeCell ref="R8:Z9"/>
    <mergeCell ref="M14:M15"/>
    <mergeCell ref="I14:I15"/>
    <mergeCell ref="E14:E15"/>
    <mergeCell ref="B14:B15"/>
    <mergeCell ref="AA14:AA15"/>
    <mergeCell ref="A4:AA4"/>
    <mergeCell ref="J14:J15"/>
    <mergeCell ref="C14:C15"/>
    <mergeCell ref="D14:D15"/>
    <mergeCell ref="A14:A15"/>
    <mergeCell ref="A5:B5"/>
    <mergeCell ref="C5:Y5"/>
    <mergeCell ref="B6:C6"/>
    <mergeCell ref="Z14:Z15"/>
    <mergeCell ref="W14:W15"/>
    <mergeCell ref="F14:F15"/>
    <mergeCell ref="Y14:Y15"/>
    <mergeCell ref="H14:H15"/>
    <mergeCell ref="G14:G15"/>
    <mergeCell ref="V14:V15"/>
    <mergeCell ref="B36:AA36"/>
    <mergeCell ref="B45:AA45"/>
    <mergeCell ref="B61:AC61"/>
    <mergeCell ref="B66:AF66"/>
    <mergeCell ref="B67:AC67"/>
    <mergeCell ref="B48:AA48"/>
    <mergeCell ref="B53:AC53"/>
    <mergeCell ref="B54:AC54"/>
    <mergeCell ref="B57:AF57"/>
    <mergeCell ref="B58:L59"/>
    <mergeCell ref="B60:L60"/>
  </mergeCells>
  <phoneticPr fontId="7" type="noConversion"/>
  <pageMargins left="0" right="0" top="0" bottom="0" header="0.51181102362204722" footer="0"/>
  <pageSetup paperSize="9" scale="51" fitToHeight="2" orientation="landscape" r:id="rId1"/>
  <headerFooter alignWithMargins="0"/>
  <rowBreaks count="1" manualBreakCount="1">
    <brk id="31" min="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Галина Сарбуфина</cp:lastModifiedBy>
  <cp:lastPrinted>2017-09-16T03:39:23Z</cp:lastPrinted>
  <dcterms:created xsi:type="dcterms:W3CDTF">1996-10-08T23:32:33Z</dcterms:created>
  <dcterms:modified xsi:type="dcterms:W3CDTF">2017-09-19T05:43:02Z</dcterms:modified>
</cp:coreProperties>
</file>